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S24" i="5" s="1"/>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S19" i="5" s="1"/>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G31" i="2" l="1"/>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36" i="6"/>
  <c r="G36" i="6" s="1"/>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26" i="6" l="1"/>
  <c r="F26" i="6" s="1"/>
  <c r="C18" i="6"/>
  <c r="G18" i="6" s="1"/>
  <c r="C43" i="6"/>
  <c r="G43" i="6" s="1"/>
  <c r="C41" i="6"/>
  <c r="G41" i="6" s="1"/>
  <c r="F20" i="6"/>
  <c r="C28" i="6"/>
  <c r="C20" i="6"/>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E25" i="6"/>
  <c r="I25" i="6" s="1"/>
  <c r="C34" i="6"/>
  <c r="C40" i="6"/>
  <c r="F40" i="6" s="1"/>
  <c r="C39" i="6"/>
  <c r="F25" i="6"/>
  <c r="C49" i="6"/>
  <c r="F49" i="6" s="1"/>
  <c r="F32" i="6"/>
  <c r="F44" i="6"/>
  <c r="G44" i="6"/>
  <c r="E44" i="6"/>
  <c r="I44" i="6" s="1"/>
  <c r="A44" i="6" s="1"/>
  <c r="C1" i="4"/>
  <c r="F43" i="6"/>
  <c r="F24" i="6"/>
  <c r="E29" i="6"/>
  <c r="I29" i="6" s="1"/>
  <c r="A29" i="6" s="1"/>
  <c r="F29" i="6"/>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T6" i="4"/>
  <c r="G6" i="4"/>
  <c r="I6" i="4"/>
  <c r="L5" i="4"/>
  <c r="H5" i="4"/>
  <c r="F5" i="4"/>
  <c r="I5" i="4"/>
  <c r="O6" i="4"/>
  <c r="J6" i="4"/>
  <c r="S5" i="4"/>
  <c r="T5" i="4"/>
  <c r="G5" i="4"/>
  <c r="M5" i="4"/>
  <c r="N5" i="4"/>
  <c r="P5" i="4"/>
  <c r="J5" i="4"/>
  <c r="S6" i="4"/>
  <c r="K5" i="4"/>
  <c r="U5" i="4"/>
  <c r="F6" i="4"/>
  <c r="O5" i="4"/>
  <c r="R5" i="4"/>
  <c r="L6" i="4"/>
  <c r="N6" i="4"/>
  <c r="Q6" i="4"/>
  <c r="K6" i="4"/>
  <c r="Q5" i="4"/>
  <c r="R6" i="4"/>
  <c r="P6" i="4"/>
  <c r="M6" i="4"/>
  <c r="E30" i="6" l="1"/>
  <c r="I30" i="6" s="1"/>
  <c r="A30" i="6" s="1"/>
  <c r="E24" i="6"/>
  <c r="I24"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U6" i="4"/>
  <c r="H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<sst xmlns="http://schemas.openxmlformats.org/spreadsheetml/2006/main" count="375" uniqueCount="202">
  <si>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</si>
  <si>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</si>
  <si>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</si>
  <si>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</si>
  <si>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</si>
  <si>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</si>
  <si>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</si>
  <si>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</si>
  <si>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</si>
  <si>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</si>
  <si>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</si>
  <si>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</si>
  <si>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</si>
  <si>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</si>
  <si>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</si>
  <si>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</si>
  <si>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</si>
  <si>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</si>
  <si>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</si>
  <si>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</si>
  <si>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</si>
  <si>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</si>
  <si>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</si>
  <si>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</si>
  <si>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</si>
  <si>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</si>
  <si>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</si>
  <si>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</si>
  <si>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</si>
  <si>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</si>
  <si>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</si>
  <si>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</si>
  <si>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</si>
  <si>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</si>
  <si>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</si>
  <si>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</si>
  <si>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</si>
  <si>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</si>
  <si>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</si>
  <si>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</si>
  <si>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</si>
  <si>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</si>
  <si>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</si>
  <si>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</si>
  <si>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</si>
  <si>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</si>
  <si>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</si>
  <si>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</si>
  <si>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</si>
  <si>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</si>
  <si>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</si>
  <si>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</si>
  <si>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</si>
  <si>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</si>
  <si>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</si>
  <si>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</si>
  <si>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</si>
  <si>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</si>
  <si>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</si>
  <si>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</si>
  <si>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</si>
  <si>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</si>
  <si>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</si>
  <si>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</si>
  <si>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</si>
  <si>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</si>
  <si>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</si>
  <si>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</si>
  <si>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</si>
  <si>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</si>
  <si>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</si>
  <si>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</si>
  <si>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</si>
  <si>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</si>
  <si>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</si>
  <si>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</si>
  <si>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</si>
  <si>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</si>
  <si>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</si>
  <si>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</si>
  <si>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</si>
  <si>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</si>
  <si>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</si>
  <si>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</si>
  <si>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</si>
  <si>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</si>
  <si>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</si>
  <si>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miyakoutaku_pp@yahoo.co.jp</t>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</si>
  <si>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</si>
  <si>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</si>
  <si>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</si>
  <si>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</si>
  <si>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</si>
  <si>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</si>
  <si>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</si>
  <si>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</si>
  <si>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</si>
  <si>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</si>
  <si>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</si>
  <si>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</si>
  <si>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</si>
  <si>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</si>
  <si>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</si>
  <si>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</si>
  <si>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</si>
  <si>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</si>
  <si>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</si>
  <si>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</si>
  <si>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</si>
  <si>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</si>
  <si>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</si>
  <si>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</si>
  <si>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</si>
  <si>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</si>
  <si>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</si>
  <si>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</si>
  <si>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</si>
  <si>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</si>
  <si>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</si>
  <si>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</si>
  <si>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</si>
  <si>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</si>
  <si>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</si>
  <si>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</si>
  <si>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</si>
  <si>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</si>
  <si>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</si>
  <si>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</si>
  <si>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</si>
  <si>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</si>
  <si>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</si>
  <si>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</si>
  <si>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</si>
  <si>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</si>
  <si>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</si>
  <si>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</si>
  <si>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</si>
  <si>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</si>
  <si>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</si>
  <si>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</si>
  <si>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</si>
  <si>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</si>
  <si>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</si>
  <si>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</si>
  <si>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</si>
  <si>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</si>
  <si>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</si>
  <si>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</si>
  <si>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</si>
  <si>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</si>
  <si>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</si>
  <si>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</si>
  <si>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</si>
  <si>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</si>
  <si>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</si>
  <si>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</si>
  <si>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</si>
  <si>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</si>
  <si>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</si>
  <si>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</si>
  <si>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</si>
  <si>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</si>
  <si>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</si>
  <si>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</si>
  <si>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</si>
  <si>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</si>
  <si>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</si>
  <si>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</si>
  <si>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</si>
  <si>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</si>
  <si>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</si>
  <si>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</si>
  <si>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</si>
  <si>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</si>
  <si>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</si>
  <si>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</si>
  <si>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</si>
  <si>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</si>
  <si>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</si>
  <si>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</si>
  <si>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</si>
  <si>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</si>
  <si>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</si>
  <si>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</si>
  <si>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</si>
  <si>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</si>
  <si>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</si>
  <si>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</si>
  <si>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</si>
  <si>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</si>
  <si>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</si>
  <si>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</si>
  <si>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</si>
  <si>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</si>
  <si>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</si>
  <si>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</si>
  <si>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</si>
  <si>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平成30年4月27日（金）</t>
    <rPh sb="11" eb="12">
      <t>キン</t>
    </rPh>
    <phoneticPr fontId="16"/>
  </si>
  <si>
    <t>平成30年7月17日（火）</t>
    <rPh sb="11" eb="12">
      <t>ヒ</t>
    </rPh>
    <phoneticPr fontId="16"/>
  </si>
  <si>
    <t>平成30年9月26日（水）</t>
    <rPh sb="11" eb="12">
      <t>スイ</t>
    </rPh>
    <phoneticPr fontId="16"/>
  </si>
  <si>
    <t>平成　３０　年　○○　月　○○　日</t>
    <phoneticPr fontId="16"/>
  </si>
  <si>
    <t>平成　３０　年　○○　月　○○　日</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</si>
</sst>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view="pageBreakPreview" zoomScale="60" zoomScaleNormal="100" workbookViewId="0">
      <selection activeCell="C34" sqref="C34"/>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1</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高校総体</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197</v>
      </c>
    </row>
    <row r="26" spans="2:6" x14ac:dyDescent="0.15">
      <c r="B26" s="82" t="s">
        <v>12</v>
      </c>
      <c r="C26" s="41" t="s">
        <v>198</v>
      </c>
    </row>
    <row r="27" spans="2:6" x14ac:dyDescent="0.15">
      <c r="B27" s="82" t="s">
        <v>13</v>
      </c>
      <c r="C27" s="41" t="s">
        <v>199</v>
      </c>
    </row>
    <row r="29" spans="2:6" x14ac:dyDescent="0.15">
      <c r="B29" t="s">
        <v>14</v>
      </c>
    </row>
    <row r="30" spans="2:6" x14ac:dyDescent="0.15">
      <c r="B30" t="s">
        <v>15</v>
      </c>
    </row>
    <row r="31" spans="2:6" x14ac:dyDescent="0.15">
      <c r="B31" t="s">
        <v>16</v>
      </c>
    </row>
    <row r="33" spans="2:3" x14ac:dyDescent="0.15">
      <c r="B33" t="s">
        <v>17</v>
      </c>
    </row>
    <row r="34" spans="2:3" x14ac:dyDescent="0.15">
      <c r="C34" s="85" t="s">
        <v>87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3" zoomScale="85" zoomScaleNormal="85" workbookViewId="0">
      <selection activeCell="H13" sqref="H13"/>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44" t="s">
        <v>19</v>
      </c>
      <c r="G3" s="144"/>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x14ac:dyDescent="0.15">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x14ac:dyDescent="0.15">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x14ac:dyDescent="0.2">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x14ac:dyDescent="0.15">
      <c r="E11" s="76"/>
      <c r="F11" s="149"/>
      <c r="G11" s="162"/>
      <c r="H11" s="163"/>
      <c r="I11" s="134"/>
      <c r="J11" s="136"/>
      <c r="K11" s="130"/>
      <c r="L11" s="130"/>
      <c r="M11" s="130"/>
      <c r="N11" s="146"/>
      <c r="O11" s="76"/>
      <c r="Z11" s="8">
        <f>IF(COUNTIF($M$14:$M$28,2)&gt;=1,"",2)</f>
        <v>2</v>
      </c>
      <c r="AA11" s="8">
        <f>IF(COUNTIF($L$14:$L$28,2)&gt;=2,"",2)</f>
        <v>2</v>
      </c>
    </row>
    <row r="12" spans="1:35" ht="12.75" customHeight="1" thickBot="1" x14ac:dyDescent="0.2">
      <c r="E12" s="76"/>
      <c r="F12" s="150"/>
      <c r="G12" s="79" t="s">
        <v>52</v>
      </c>
      <c r="H12" s="80" t="s">
        <v>53</v>
      </c>
      <c r="I12" s="135"/>
      <c r="J12" s="137"/>
      <c r="K12" s="81" t="str">
        <f>VLOOKUP(E1,$G$45:$L$47,4,FALSE)</f>
        <v>（８名）</v>
      </c>
      <c r="L12" s="81" t="str">
        <f>VLOOKUP(E1,$G$45:$L$47,5,FALSE)</f>
        <v>（４組）</v>
      </c>
      <c r="M12" s="89" t="str">
        <f>VLOOKUP(E1,$G$45:$L$47,6,FALSE)</f>
        <v>（８名）</v>
      </c>
      <c r="N12" s="147"/>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200</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4" t="s">
        <v>58</v>
      </c>
      <c r="G3" s="164"/>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x14ac:dyDescent="0.15">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x14ac:dyDescent="0.15">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x14ac:dyDescent="0.2">
      <c r="G8" s="185" t="s">
        <v>83</v>
      </c>
      <c r="H8" s="186"/>
      <c r="I8" s="131" t="str">
        <f>IF(Menu!C22="","設定メニューの引率者名を入力して下さい",Menu!C22)</f>
        <v>設定メニューの引率者名を入力して下さい</v>
      </c>
      <c r="J8" s="131"/>
      <c r="K8" s="131"/>
      <c r="L8" s="131"/>
      <c r="M8" s="132"/>
    </row>
    <row r="9" spans="1:35" ht="14.25" thickBot="1" x14ac:dyDescent="0.2">
      <c r="W9" s="8" t="s">
        <v>20</v>
      </c>
    </row>
    <row r="10" spans="1:35" ht="12.75" customHeight="1" x14ac:dyDescent="0.15">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x14ac:dyDescent="0.15">
      <c r="F11" s="177"/>
      <c r="G11" s="167"/>
      <c r="H11" s="168"/>
      <c r="I11" s="170"/>
      <c r="J11" s="173"/>
      <c r="K11" s="175"/>
      <c r="L11" s="175"/>
      <c r="M11" s="175"/>
      <c r="N11" s="188"/>
      <c r="Z11" s="8">
        <f>IF(COUNTIF($M$14:$M$28,2)&gt;=1,"",2)</f>
        <v>2</v>
      </c>
      <c r="AA11" s="8">
        <f>IF(COUNTIF($L$14:$L$28,2)&gt;=2,"",2)</f>
        <v>2</v>
      </c>
    </row>
    <row r="12" spans="1:35" ht="12.75" customHeight="1" thickBot="1" x14ac:dyDescent="0.2">
      <c r="F12" s="178"/>
      <c r="G12" s="71" t="s">
        <v>52</v>
      </c>
      <c r="H12" s="74" t="s">
        <v>53</v>
      </c>
      <c r="I12" s="171"/>
      <c r="J12" s="174"/>
      <c r="K12" s="72" t="str">
        <f>VLOOKUP(E1,$G$45:$L$47,4,FALSE)</f>
        <v>（８名）</v>
      </c>
      <c r="L12" s="72" t="str">
        <f>VLOOKUP(E1,$G$45:$L$47,5,FALSE)</f>
        <v>（４組）</v>
      </c>
      <c r="M12" s="90" t="str">
        <f>VLOOKUP(E1,$G$45:$L$47,6,FALSE)</f>
        <v>（８名）</v>
      </c>
      <c r="N12" s="189"/>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201</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高校総体</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196</v>
      </c>
    </row>
    <row r="2" spans="2:6" x14ac:dyDescent="0.15">
      <c r="B2" s="109" t="s">
        <v>194</v>
      </c>
      <c r="C2" s="109" t="s">
        <v>195</v>
      </c>
      <c r="D2" s="109" t="s">
        <v>71</v>
      </c>
    </row>
    <row r="3" spans="2:6" x14ac:dyDescent="0.15">
      <c r="B3" s="110">
        <v>1</v>
      </c>
      <c r="C3" s="105" t="s">
        <v>88</v>
      </c>
      <c r="D3" s="104" t="s">
        <v>141</v>
      </c>
    </row>
    <row r="4" spans="2:6" x14ac:dyDescent="0.15">
      <c r="B4" s="110">
        <v>2</v>
      </c>
      <c r="C4" s="106" t="s">
        <v>89</v>
      </c>
      <c r="D4" s="104" t="s">
        <v>142</v>
      </c>
    </row>
    <row r="5" spans="2:6" x14ac:dyDescent="0.15">
      <c r="B5" s="110">
        <v>3</v>
      </c>
      <c r="C5" s="105" t="s">
        <v>90</v>
      </c>
      <c r="D5" s="104" t="s">
        <v>143</v>
      </c>
    </row>
    <row r="6" spans="2:6" x14ac:dyDescent="0.15">
      <c r="B6" s="110">
        <v>4</v>
      </c>
      <c r="C6" s="106" t="s">
        <v>91</v>
      </c>
      <c r="D6" s="104" t="s">
        <v>144</v>
      </c>
    </row>
    <row r="7" spans="2:6" x14ac:dyDescent="0.15">
      <c r="B7" s="110">
        <v>5</v>
      </c>
      <c r="C7" s="105" t="s">
        <v>92</v>
      </c>
      <c r="D7" s="104" t="s">
        <v>145</v>
      </c>
    </row>
    <row r="8" spans="2:6" x14ac:dyDescent="0.15">
      <c r="B8" s="110">
        <v>6</v>
      </c>
      <c r="C8" s="106" t="s">
        <v>93</v>
      </c>
      <c r="D8" s="104" t="s">
        <v>146</v>
      </c>
    </row>
    <row r="9" spans="2:6" x14ac:dyDescent="0.15">
      <c r="B9" s="110">
        <v>7</v>
      </c>
      <c r="C9" s="106" t="s">
        <v>94</v>
      </c>
      <c r="D9" s="104" t="s">
        <v>147</v>
      </c>
    </row>
    <row r="10" spans="2:6" x14ac:dyDescent="0.15">
      <c r="B10" s="110">
        <v>8</v>
      </c>
      <c r="C10" s="106" t="s">
        <v>95</v>
      </c>
      <c r="D10" s="104" t="s">
        <v>191</v>
      </c>
    </row>
    <row r="11" spans="2:6" x14ac:dyDescent="0.15">
      <c r="B11" s="110">
        <v>9</v>
      </c>
      <c r="C11" s="106" t="s">
        <v>96</v>
      </c>
      <c r="D11" s="104" t="s">
        <v>148</v>
      </c>
    </row>
    <row r="12" spans="2:6" x14ac:dyDescent="0.15">
      <c r="B12" s="110">
        <v>10</v>
      </c>
      <c r="C12" s="106" t="s">
        <v>97</v>
      </c>
      <c r="D12" s="104" t="s">
        <v>149</v>
      </c>
    </row>
    <row r="13" spans="2:6" x14ac:dyDescent="0.15">
      <c r="B13" s="110">
        <v>11</v>
      </c>
      <c r="C13" s="106" t="s">
        <v>98</v>
      </c>
      <c r="D13" s="104" t="s">
        <v>150</v>
      </c>
    </row>
    <row r="14" spans="2:6" x14ac:dyDescent="0.15">
      <c r="B14" s="110">
        <v>12</v>
      </c>
      <c r="C14" s="106" t="s">
        <v>99</v>
      </c>
      <c r="D14" s="104" t="s">
        <v>151</v>
      </c>
    </row>
    <row r="15" spans="2:6" x14ac:dyDescent="0.15">
      <c r="B15" s="110">
        <v>13</v>
      </c>
      <c r="C15" s="106" t="s">
        <v>100</v>
      </c>
      <c r="D15" s="104" t="s">
        <v>152</v>
      </c>
    </row>
    <row r="16" spans="2:6" x14ac:dyDescent="0.15">
      <c r="B16" s="110">
        <v>14</v>
      </c>
      <c r="C16" s="106" t="s">
        <v>101</v>
      </c>
      <c r="D16" s="104" t="s">
        <v>153</v>
      </c>
    </row>
    <row r="17" spans="2:4" x14ac:dyDescent="0.15">
      <c r="B17" s="110">
        <v>15</v>
      </c>
      <c r="C17" s="106" t="s">
        <v>102</v>
      </c>
      <c r="D17" s="104" t="s">
        <v>154</v>
      </c>
    </row>
    <row r="18" spans="2:4" x14ac:dyDescent="0.15">
      <c r="B18" s="110">
        <v>16</v>
      </c>
      <c r="C18" s="105" t="s">
        <v>103</v>
      </c>
      <c r="D18" s="104" t="s">
        <v>155</v>
      </c>
    </row>
    <row r="19" spans="2:4" x14ac:dyDescent="0.15">
      <c r="B19" s="110">
        <v>17</v>
      </c>
      <c r="C19" s="106" t="s">
        <v>104</v>
      </c>
      <c r="D19" s="104" t="s">
        <v>156</v>
      </c>
    </row>
    <row r="20" spans="2:4" x14ac:dyDescent="0.15">
      <c r="B20" s="110">
        <v>18</v>
      </c>
      <c r="C20" s="106" t="s">
        <v>105</v>
      </c>
      <c r="D20" s="104" t="s">
        <v>157</v>
      </c>
    </row>
    <row r="21" spans="2:4" x14ac:dyDescent="0.15">
      <c r="B21" s="110">
        <v>19</v>
      </c>
      <c r="C21" s="106" t="s">
        <v>106</v>
      </c>
      <c r="D21" s="104" t="s">
        <v>158</v>
      </c>
    </row>
    <row r="22" spans="2:4" x14ac:dyDescent="0.15">
      <c r="B22" s="110">
        <v>20</v>
      </c>
      <c r="C22" s="105" t="s">
        <v>107</v>
      </c>
      <c r="D22" s="104" t="s">
        <v>159</v>
      </c>
    </row>
    <row r="23" spans="2:4" x14ac:dyDescent="0.15">
      <c r="B23" s="110">
        <v>21</v>
      </c>
      <c r="C23" s="106" t="s">
        <v>108</v>
      </c>
      <c r="D23" s="104" t="s">
        <v>160</v>
      </c>
    </row>
    <row r="24" spans="2:4" x14ac:dyDescent="0.15">
      <c r="B24" s="110">
        <v>22</v>
      </c>
      <c r="C24" s="106" t="s">
        <v>109</v>
      </c>
      <c r="D24" s="104" t="s">
        <v>161</v>
      </c>
    </row>
    <row r="25" spans="2:4" x14ac:dyDescent="0.15">
      <c r="B25" s="110">
        <v>23</v>
      </c>
      <c r="C25" s="106" t="s">
        <v>110</v>
      </c>
      <c r="D25" s="104" t="s">
        <v>162</v>
      </c>
    </row>
    <row r="26" spans="2:4" x14ac:dyDescent="0.15">
      <c r="B26" s="110">
        <v>24</v>
      </c>
      <c r="C26" s="106" t="s">
        <v>111</v>
      </c>
      <c r="D26" s="104" t="s">
        <v>163</v>
      </c>
    </row>
    <row r="27" spans="2:4" x14ac:dyDescent="0.15">
      <c r="B27" s="110">
        <v>25</v>
      </c>
      <c r="C27" s="106" t="s">
        <v>112</v>
      </c>
      <c r="D27" s="104" t="s">
        <v>164</v>
      </c>
    </row>
    <row r="28" spans="2:4" x14ac:dyDescent="0.15">
      <c r="B28" s="110">
        <v>26</v>
      </c>
      <c r="C28" s="106" t="s">
        <v>113</v>
      </c>
      <c r="D28" s="104" t="s">
        <v>165</v>
      </c>
    </row>
    <row r="29" spans="2:4" x14ac:dyDescent="0.15">
      <c r="B29" s="110">
        <v>27</v>
      </c>
      <c r="C29" s="105" t="s">
        <v>114</v>
      </c>
      <c r="D29" s="104" t="s">
        <v>166</v>
      </c>
    </row>
    <row r="30" spans="2:4" x14ac:dyDescent="0.15">
      <c r="B30" s="110">
        <v>28</v>
      </c>
      <c r="C30" s="105" t="s">
        <v>115</v>
      </c>
      <c r="D30" s="104" t="s">
        <v>167</v>
      </c>
    </row>
    <row r="31" spans="2:4" x14ac:dyDescent="0.15">
      <c r="B31" s="110">
        <v>29</v>
      </c>
      <c r="C31" s="106" t="s">
        <v>116</v>
      </c>
      <c r="D31" s="104" t="s">
        <v>168</v>
      </c>
    </row>
    <row r="32" spans="2:4" x14ac:dyDescent="0.15">
      <c r="B32" s="110">
        <v>30</v>
      </c>
      <c r="C32" s="106" t="s">
        <v>117</v>
      </c>
      <c r="D32" s="104" t="s">
        <v>169</v>
      </c>
    </row>
    <row r="33" spans="2:4" x14ac:dyDescent="0.15">
      <c r="B33" s="110">
        <v>31</v>
      </c>
      <c r="C33" s="106" t="s">
        <v>118</v>
      </c>
      <c r="D33" s="104" t="s">
        <v>170</v>
      </c>
    </row>
    <row r="34" spans="2:4" x14ac:dyDescent="0.15">
      <c r="B34" s="110">
        <v>32</v>
      </c>
      <c r="C34" s="106" t="s">
        <v>119</v>
      </c>
      <c r="D34" s="104" t="s">
        <v>171</v>
      </c>
    </row>
    <row r="35" spans="2:4" x14ac:dyDescent="0.15">
      <c r="B35" s="110">
        <v>33</v>
      </c>
      <c r="C35" s="106" t="s">
        <v>120</v>
      </c>
      <c r="D35" s="104" t="s">
        <v>172</v>
      </c>
    </row>
    <row r="36" spans="2:4" x14ac:dyDescent="0.15">
      <c r="B36" s="110">
        <v>34</v>
      </c>
      <c r="C36" s="105" t="s">
        <v>121</v>
      </c>
      <c r="D36" s="104" t="s">
        <v>173</v>
      </c>
    </row>
    <row r="37" spans="2:4" x14ac:dyDescent="0.15">
      <c r="B37" s="110">
        <v>35</v>
      </c>
      <c r="C37" s="106" t="s">
        <v>122</v>
      </c>
      <c r="D37" s="104" t="s">
        <v>174</v>
      </c>
    </row>
    <row r="38" spans="2:4" x14ac:dyDescent="0.15">
      <c r="B38" s="110">
        <v>36</v>
      </c>
      <c r="C38" s="105" t="s">
        <v>123</v>
      </c>
      <c r="D38" s="104" t="s">
        <v>175</v>
      </c>
    </row>
    <row r="39" spans="2:4" x14ac:dyDescent="0.15">
      <c r="B39" s="110">
        <v>37</v>
      </c>
      <c r="C39" s="106" t="s">
        <v>124</v>
      </c>
      <c r="D39" s="104" t="s">
        <v>176</v>
      </c>
    </row>
    <row r="40" spans="2:4" x14ac:dyDescent="0.15">
      <c r="B40" s="110">
        <v>38</v>
      </c>
      <c r="C40" s="106" t="s">
        <v>125</v>
      </c>
      <c r="D40" s="104" t="s">
        <v>177</v>
      </c>
    </row>
    <row r="41" spans="2:4" x14ac:dyDescent="0.15">
      <c r="B41" s="110">
        <v>39</v>
      </c>
      <c r="C41" s="105" t="s">
        <v>126</v>
      </c>
      <c r="D41" s="104" t="s">
        <v>178</v>
      </c>
    </row>
    <row r="42" spans="2:4" x14ac:dyDescent="0.15">
      <c r="B42" s="110">
        <v>40</v>
      </c>
      <c r="C42" s="106" t="s">
        <v>127</v>
      </c>
      <c r="D42" s="104" t="s">
        <v>179</v>
      </c>
    </row>
    <row r="43" spans="2:4" x14ac:dyDescent="0.15">
      <c r="B43" s="110">
        <v>41</v>
      </c>
      <c r="C43" s="106" t="s">
        <v>128</v>
      </c>
      <c r="D43" s="104" t="s">
        <v>180</v>
      </c>
    </row>
    <row r="44" spans="2:4" x14ac:dyDescent="0.15">
      <c r="B44" s="110">
        <v>42</v>
      </c>
      <c r="C44" s="106" t="s">
        <v>129</v>
      </c>
      <c r="D44" s="104" t="s">
        <v>181</v>
      </c>
    </row>
    <row r="45" spans="2:4" x14ac:dyDescent="0.15">
      <c r="B45" s="110">
        <v>43</v>
      </c>
      <c r="C45" s="106" t="s">
        <v>130</v>
      </c>
      <c r="D45" s="104" t="s">
        <v>182</v>
      </c>
    </row>
    <row r="46" spans="2:4" x14ac:dyDescent="0.15">
      <c r="B46" s="110">
        <v>44</v>
      </c>
      <c r="C46" s="106" t="s">
        <v>131</v>
      </c>
      <c r="D46" s="104" t="s">
        <v>183</v>
      </c>
    </row>
    <row r="47" spans="2:4" x14ac:dyDescent="0.15">
      <c r="B47" s="110">
        <v>45</v>
      </c>
      <c r="C47" s="106" t="s">
        <v>132</v>
      </c>
      <c r="D47" s="104" t="s">
        <v>184</v>
      </c>
    </row>
    <row r="48" spans="2:4" x14ac:dyDescent="0.15">
      <c r="B48" s="110">
        <v>46</v>
      </c>
      <c r="C48" s="106" t="s">
        <v>133</v>
      </c>
      <c r="D48" s="104" t="s">
        <v>185</v>
      </c>
    </row>
    <row r="49" spans="2:4" x14ac:dyDescent="0.15">
      <c r="B49" s="110">
        <v>47</v>
      </c>
      <c r="C49" s="105" t="s">
        <v>134</v>
      </c>
      <c r="D49" s="104" t="s">
        <v>193</v>
      </c>
    </row>
    <row r="50" spans="2:4" x14ac:dyDescent="0.15">
      <c r="B50" s="110">
        <v>48</v>
      </c>
      <c r="C50" s="106" t="s">
        <v>135</v>
      </c>
      <c r="D50" s="104" t="s">
        <v>186</v>
      </c>
    </row>
    <row r="51" spans="2:4" x14ac:dyDescent="0.15">
      <c r="B51" s="110">
        <v>49</v>
      </c>
      <c r="C51" s="106" t="s">
        <v>136</v>
      </c>
      <c r="D51" s="104" t="s">
        <v>187</v>
      </c>
    </row>
    <row r="52" spans="2:4" x14ac:dyDescent="0.15">
      <c r="B52" s="110">
        <v>50</v>
      </c>
      <c r="C52" s="106" t="s">
        <v>137</v>
      </c>
      <c r="D52" s="104" t="s">
        <v>188</v>
      </c>
    </row>
    <row r="53" spans="2:4" x14ac:dyDescent="0.15">
      <c r="B53" s="110">
        <v>51</v>
      </c>
      <c r="C53" s="105" t="s">
        <v>138</v>
      </c>
      <c r="D53" s="104" t="s">
        <v>189</v>
      </c>
    </row>
    <row r="54" spans="2:4" x14ac:dyDescent="0.15">
      <c r="B54" s="110">
        <v>52</v>
      </c>
      <c r="C54" s="105" t="s">
        <v>139</v>
      </c>
      <c r="D54" s="104" t="s">
        <v>190</v>
      </c>
    </row>
    <row r="55" spans="2:4" x14ac:dyDescent="0.15">
      <c r="B55" s="110">
        <v>99</v>
      </c>
      <c r="C55" s="105" t="s">
        <v>140</v>
      </c>
      <c r="D55" s="104" t="s">
        <v>192</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2018-01-14T23:40:16Z</cp:lastPrinted>
  <dcterms:created xsi:type="dcterms:W3CDTF">2010-04-20T08:45:06Z</dcterms:created>
  <dcterms:modified xsi:type="dcterms:W3CDTF">2018-01-14T23:40:22Z</dcterms:modified>
</cp:coreProperties>
</file>